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Documents\GAF 2023\CUENTA PUBLICA 2023\2O. TRIMESTRE 2023\DIGITAL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B33" i="3"/>
  <c r="C33" i="3"/>
  <c r="B61" i="3" l="1"/>
  <c r="C61" i="3"/>
</calcChain>
</file>

<file path=xl/sharedStrings.xml><?xml version="1.0" encoding="utf-8"?>
<sst xmlns="http://schemas.openxmlformats.org/spreadsheetml/2006/main" count="97" uniqueCount="62">
  <si>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</si>
  <si>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</si>
  <si>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</si>
  <si>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</si>
  <si>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</si>
  <si>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</si>
  <si>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</si>
  <si>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</si>
  <si>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</si>
  <si>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</si>
  <si>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</si>
  <si>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</si>
  <si>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</si>
  <si>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</si>
  <si>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</si>
  <si>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</si>
  <si>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</si>
  <si>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</si>
  <si>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</si>
  <si>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</si>
  <si>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</si>
  <si>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</si>
  <si>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</si>
  <si>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</si>
  <si>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</si>
  <si>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</si>
  <si>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</si>
  <si>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</si>
  <si>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</si>
  <si>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</si>
  <si>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</si>
  <si>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</si>
  <si>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</si>
  <si>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</si>
  <si>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</si>
  <si>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</si>
  <si>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</si>
  <si>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</si>
  <si>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</si>
  <si>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</si>
  <si>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</si>
  <si>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</si>
  <si>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</si>
  <si>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</si>
  <si>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</si>
  <si>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</si>
  <si>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</si>
  <si>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</si>
  <si>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</si>
  <si>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</si>
  <si>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</si>
  <si>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</si>
  <si>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</si>
  <si>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</si>
  <si>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</si>
  <si>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</si>
  <si>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</si>
  <si>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Sistema de Agua Potable y Alcantarillado de San Francisco del Rincón, Gto.
Estado de Flujos de Efectivo
Del 1 de Enero al 30 de Junio de 2023
(Cifras en Pesos)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</si>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</sst>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0" fontId="4" fillId="0" borderId="4" xfId="8" applyFont="1" applyFill="1" applyBorder="1" applyAlignment="1">
      <alignment horizontal="left" vertical="top" wrapText="1" indent="3"/>
    </xf>
    <xf numFmtId="0" fontId="4" fillId="0" borderId="4" xfId="8" applyFont="1" applyFill="1" applyBorder="1" applyAlignment="1">
      <alignment horizontal="left" vertical="top" wrapText="1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Fill="1" applyBorder="1" applyAlignment="1" applyProtection="1">
      <alignment horizontal="center" vertic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9" fillId="0" borderId="0" xfId="0" applyFont="1"/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23">
    <cellStyle name="Euro" xfId="1"/>
    <cellStyle name="Millares 2" xfId="2"/>
    <cellStyle name="Millares 2 2" xfId="3"/>
    <cellStyle name="Millares 2 3" xfId="4"/>
    <cellStyle name="Millares 2 4" xfId="22"/>
    <cellStyle name="Millares 2 5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abSelected="1" topLeftCell="A64" zoomScaleNormal="100" workbookViewId="0">
      <selection sqref="A1:C78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4" t="s">
        <v>57</v>
      </c>
      <c r="B1" s="25"/>
      <c r="C1" s="26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62414617.910000004</v>
      </c>
      <c r="C4" s="16">
        <f>SUM(C5:C14)</f>
        <v>137141182.81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1601352.06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60738516.07</v>
      </c>
      <c r="C11" s="17">
        <v>137141182.81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74749.78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33490362.59</v>
      </c>
      <c r="C16" s="16">
        <f>SUM(C17:C32)</f>
        <v>74096804.029999986</v>
      </c>
      <c r="D16" s="13" t="s">
        <v>38</v>
      </c>
    </row>
    <row r="17" spans="1:4" ht="11.25" customHeight="1" x14ac:dyDescent="0.2">
      <c r="A17" s="7" t="s">
        <v>8</v>
      </c>
      <c r="B17" s="17">
        <v>10824900.09</v>
      </c>
      <c r="C17" s="17">
        <v>27785473.059999999</v>
      </c>
      <c r="D17" s="14">
        <v>1000</v>
      </c>
    </row>
    <row r="18" spans="1:4" ht="11.25" customHeight="1" x14ac:dyDescent="0.2">
      <c r="A18" s="7" t="s">
        <v>9</v>
      </c>
      <c r="B18" s="17">
        <v>5487490.79</v>
      </c>
      <c r="C18" s="17">
        <v>11994232.23</v>
      </c>
      <c r="D18" s="14">
        <v>2000</v>
      </c>
    </row>
    <row r="19" spans="1:4" ht="11.25" customHeight="1" x14ac:dyDescent="0.2">
      <c r="A19" s="7" t="s">
        <v>10</v>
      </c>
      <c r="B19" s="17">
        <v>17061991.93</v>
      </c>
      <c r="C19" s="17">
        <v>34149332.659999996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27000</v>
      </c>
      <c r="C23" s="17">
        <v>52800</v>
      </c>
      <c r="D23" s="14">
        <v>4400</v>
      </c>
    </row>
    <row r="24" spans="1:4" ht="11.25" customHeight="1" x14ac:dyDescent="0.2">
      <c r="A24" s="7" t="s">
        <v>13</v>
      </c>
      <c r="B24" s="17">
        <v>32671.84</v>
      </c>
      <c r="C24" s="17">
        <v>73099.75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56307.94</v>
      </c>
      <c r="C31" s="17">
        <v>41866.33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28924255.320000004</v>
      </c>
      <c r="C33" s="16">
        <f>C4-C16</f>
        <v>63044378.780000016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21517852.890000001</v>
      </c>
      <c r="C41" s="16">
        <f>SUM(C42:C44)</f>
        <v>43326621.969999999</v>
      </c>
      <c r="D41" s="13" t="s">
        <v>38</v>
      </c>
    </row>
    <row r="42" spans="1:4" ht="11.25" customHeight="1" x14ac:dyDescent="0.2">
      <c r="A42" s="7" t="s">
        <v>21</v>
      </c>
      <c r="B42" s="17">
        <v>18950236.620000001</v>
      </c>
      <c r="C42" s="17">
        <v>39011320.799999997</v>
      </c>
      <c r="D42" s="13">
        <v>6000</v>
      </c>
    </row>
    <row r="43" spans="1:4" ht="11.25" customHeight="1" x14ac:dyDescent="0.2">
      <c r="A43" s="7" t="s">
        <v>22</v>
      </c>
      <c r="B43" s="17">
        <v>2567616.27</v>
      </c>
      <c r="C43" s="17">
        <v>4315301.17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-21517852.890000001</v>
      </c>
      <c r="C45" s="16">
        <f>C36-C41</f>
        <v>-43326621.969999999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14733184.449999999</v>
      </c>
      <c r="C54" s="16">
        <f>SUM(C55+C58)</f>
        <v>2333619.37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14733184.449999999</v>
      </c>
      <c r="C58" s="17">
        <v>2333619.37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-14733184.449999999</v>
      </c>
      <c r="C59" s="16">
        <f>C48-C54</f>
        <v>-2333619.37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-7326782.0199999996</v>
      </c>
      <c r="C61" s="16">
        <f>C59+C45+C33</f>
        <v>17384137.44000002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49750510.850000001</v>
      </c>
      <c r="C63" s="16">
        <v>32366373.41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42423728.829999998</v>
      </c>
      <c r="C65" s="16">
        <v>49750510.850000001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7" t="s">
        <v>47</v>
      </c>
      <c r="B68" s="28"/>
      <c r="C68" s="28"/>
    </row>
    <row r="73" spans="1:4" x14ac:dyDescent="0.2">
      <c r="A73" s="20" t="s">
        <v>58</v>
      </c>
      <c r="B73" s="19"/>
      <c r="C73" s="19"/>
    </row>
    <row r="74" spans="1:4" x14ac:dyDescent="0.2">
      <c r="A74" s="22" t="s">
        <v>59</v>
      </c>
      <c r="B74" s="23"/>
      <c r="C74" s="19"/>
    </row>
    <row r="75" spans="1:4" x14ac:dyDescent="0.2">
      <c r="A75" s="22" t="s">
        <v>60</v>
      </c>
      <c r="B75" s="19"/>
      <c r="C75" s="19"/>
    </row>
    <row r="76" spans="1:4" x14ac:dyDescent="0.2">
      <c r="A76" s="22" t="s">
        <v>61</v>
      </c>
      <c r="B76" s="20"/>
      <c r="C76" s="21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212f5b6f-540c-444d-8783-9749c880513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GAF01</cp:lastModifiedBy>
  <cp:revision/>
  <cp:lastPrinted>2023-08-15T14:25:06Z</cp:lastPrinted>
  <dcterms:created xsi:type="dcterms:W3CDTF">2012-12-11T20:31:36Z</dcterms:created>
  <dcterms:modified xsi:type="dcterms:W3CDTF">2023-08-15T14:26:22Z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